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lobal Medical Affairs - EDU-INFO\04 Medical Education CME\IME Forms-Docs\"/>
    </mc:Choice>
  </mc:AlternateContent>
  <bookViews>
    <workbookView xWindow="0" yWindow="0" windowWidth="28800" windowHeight="12435"/>
  </bookViews>
  <sheets>
    <sheet name="GMA IME Reconciliation Budge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9" i="2"/>
  <c r="C9" i="2"/>
  <c r="E17" i="2" l="1"/>
  <c r="G43" i="2" l="1"/>
  <c r="G42" i="2"/>
  <c r="G41" i="2"/>
  <c r="G40" i="2"/>
  <c r="E43" i="2"/>
  <c r="E42" i="2"/>
  <c r="E41" i="2"/>
  <c r="E40" i="2"/>
  <c r="E25" i="2" l="1"/>
  <c r="E24" i="2"/>
  <c r="E23" i="2"/>
  <c r="E22" i="2"/>
  <c r="E21" i="2"/>
  <c r="E20" i="2"/>
  <c r="E18" i="2"/>
  <c r="E16" i="2"/>
  <c r="E15" i="2"/>
  <c r="E14" i="2"/>
  <c r="F26" i="2" l="1"/>
  <c r="F67" i="2" s="1"/>
  <c r="F59" i="2"/>
  <c r="F68" i="2" s="1"/>
  <c r="F69" i="2"/>
  <c r="E69" i="2"/>
  <c r="F70" i="2" l="1"/>
  <c r="F72" i="2"/>
  <c r="G63" i="2" l="1"/>
  <c r="G58" i="2"/>
  <c r="G55" i="2"/>
  <c r="G53" i="2"/>
  <c r="G50" i="2"/>
  <c r="G48" i="2"/>
  <c r="G45" i="2"/>
  <c r="G38" i="2"/>
  <c r="G34" i="2"/>
  <c r="G33" i="2"/>
  <c r="G29" i="2"/>
  <c r="G24" i="2"/>
  <c r="G23" i="2"/>
  <c r="G20" i="2"/>
  <c r="G18" i="2"/>
  <c r="G15" i="2"/>
  <c r="G14" i="2"/>
  <c r="G8" i="2"/>
  <c r="F9" i="2"/>
  <c r="E9" i="2"/>
  <c r="D9" i="2"/>
  <c r="G30" i="2" l="1"/>
  <c r="E59" i="2"/>
  <c r="E68" i="2" s="1"/>
  <c r="E26" i="2"/>
  <c r="E67" i="2" s="1"/>
  <c r="G16" i="2"/>
  <c r="G22" i="2"/>
  <c r="G35" i="2"/>
  <c r="G51" i="2"/>
  <c r="G32" i="2"/>
  <c r="G47" i="2"/>
  <c r="G7" i="2"/>
  <c r="G17" i="2"/>
  <c r="G25" i="2"/>
  <c r="G9" i="2"/>
  <c r="G36" i="2"/>
  <c r="G52" i="2"/>
  <c r="G13" i="2"/>
  <c r="G19" i="2"/>
  <c r="G21" i="2"/>
  <c r="G31" i="2"/>
  <c r="G46" i="2"/>
  <c r="G56" i="2"/>
  <c r="G57" i="2"/>
  <c r="G62" i="2"/>
  <c r="G64" i="2" s="1"/>
  <c r="G69" i="2" s="1"/>
  <c r="E70" i="2" l="1"/>
  <c r="E72" i="2"/>
  <c r="G72" i="2" s="1"/>
  <c r="G26" i="2"/>
  <c r="G67" i="2" s="1"/>
  <c r="G59" i="2"/>
  <c r="G68" i="2" s="1"/>
</calcChain>
</file>

<file path=xl/sharedStrings.xml><?xml version="1.0" encoding="utf-8"?>
<sst xmlns="http://schemas.openxmlformats.org/spreadsheetml/2006/main" count="90" uniqueCount="76">
  <si>
    <t>Speakers</t>
  </si>
  <si>
    <t>Staff</t>
  </si>
  <si>
    <t>MANAGEMENT FEES</t>
  </si>
  <si>
    <t>Hourly Rate</t>
  </si>
  <si>
    <t>Program Development</t>
  </si>
  <si>
    <t>TOTAL MANAGEMENT FEES</t>
  </si>
  <si>
    <t>Unit Cost</t>
  </si>
  <si>
    <t>Units(#)</t>
  </si>
  <si>
    <t>HONORARIA</t>
  </si>
  <si>
    <t>Units (#)</t>
  </si>
  <si>
    <t>TOTAL HONORARIA</t>
  </si>
  <si>
    <t>TOTALS</t>
  </si>
  <si>
    <t>Grant ID#:</t>
  </si>
  <si>
    <t>Amount Awarded</t>
  </si>
  <si>
    <t>Attendees</t>
  </si>
  <si>
    <t>Other (Specify)</t>
  </si>
  <si>
    <t>Total</t>
  </si>
  <si>
    <t>Estimated Totals</t>
  </si>
  <si>
    <t>Actual Totals</t>
  </si>
  <si>
    <t>Variance</t>
  </si>
  <si>
    <t>Actual Hours</t>
  </si>
  <si>
    <t>Total Actual</t>
  </si>
  <si>
    <t>Reason for Variance</t>
  </si>
  <si>
    <t>Original Cost</t>
  </si>
  <si>
    <t xml:space="preserve">TOTAL PROGRAM COST </t>
  </si>
  <si>
    <t>(Please refer to LOA)</t>
  </si>
  <si>
    <t xml:space="preserve">*If program included a live + enduring component, please submit the above reconciliation within 90 days of live component completion. </t>
  </si>
  <si>
    <t>For enduring component, please submit a separate reconciliation spreadsheet within 90 days of last active date of program.</t>
  </si>
  <si>
    <t>Original Estimated Cost</t>
  </si>
  <si>
    <t>Amount Owed Amicus (if under original budget; positive variance)</t>
  </si>
  <si>
    <t>Multimedia Development</t>
  </si>
  <si>
    <t>Speaker Management</t>
  </si>
  <si>
    <t>Speaker/Moderator Training</t>
  </si>
  <si>
    <t>Recruiting Database/Telecommunication Setup</t>
  </si>
  <si>
    <t>Auidience Generation Materials Development</t>
  </si>
  <si>
    <t>Audience Generation</t>
  </si>
  <si>
    <t>On Site Content Project Management</t>
  </si>
  <si>
    <t>On Site Editorial Services</t>
  </si>
  <si>
    <t>Logistic Management Fee</t>
  </si>
  <si>
    <t>Writing/Editorial/Literature Review</t>
  </si>
  <si>
    <t>Other: (Please Specify)</t>
  </si>
  <si>
    <t>Recruitment List Fee</t>
  </si>
  <si>
    <t>Certification Fee</t>
  </si>
  <si>
    <t>Accreditation Fee</t>
  </si>
  <si>
    <t>Association Fee</t>
  </si>
  <si>
    <t>Attendee Communications</t>
  </si>
  <si>
    <t>Program Materials</t>
  </si>
  <si>
    <t>Meeting Room</t>
  </si>
  <si>
    <t>Other Rooms (Please Specify)</t>
  </si>
  <si>
    <t>Audio Visual (Equipment and Staff)</t>
  </si>
  <si>
    <t>Speaker Travel</t>
  </si>
  <si>
    <t>Speaker Lodging</t>
  </si>
  <si>
    <t>Speaker Ground Transfers</t>
  </si>
  <si>
    <t>Faculty Meal (Example: Slide Review)</t>
  </si>
  <si>
    <t>Staff Travel</t>
  </si>
  <si>
    <t>Staff Lodging</t>
  </si>
  <si>
    <t>Staff Ground Transfers</t>
  </si>
  <si>
    <t>Other Travel (Please Specify)</t>
  </si>
  <si>
    <t>Printed Materials (Slide Kit, Thumb Drives, etc.)</t>
  </si>
  <si>
    <t>Online Hosting/Maintenance Fees</t>
  </si>
  <si>
    <t>Other (Please Specify)</t>
  </si>
  <si>
    <t>Speaker/Author/Editor Honorarium</t>
  </si>
  <si>
    <t>Other Honorarium (Please Specify)</t>
  </si>
  <si>
    <t>Total Management Fee</t>
  </si>
  <si>
    <t>Total Direct Program Expenses</t>
  </si>
  <si>
    <t>Total Honoraria</t>
  </si>
  <si>
    <t>DIRECT PROGRAM EXPENSES</t>
  </si>
  <si>
    <t>TOTAL DIRECT PROGRAM EXPENSES</t>
  </si>
  <si>
    <t>Program Reconciliation-Original / Estimated Costs vs. Final Actual Costs</t>
  </si>
  <si>
    <t>Program Material Development</t>
  </si>
  <si>
    <t>Business Reply Cards / Invitations (if applicable, include postage costs)</t>
  </si>
  <si>
    <t>INSTRUCTIONS:  Form is to be filled-out at program COMPLETION* and forwared to Amicus Therapeutics GMA IME.</t>
  </si>
  <si>
    <t>Attendee Breakfast (Note: Amicus does not support food or beverage for attendees)</t>
  </si>
  <si>
    <t>Attendee Lunch (Note: Amicus does not support food or beverage for attendees)</t>
  </si>
  <si>
    <t>Attendee Dinner (Note: Amicus does not support food or beverage for attendees)</t>
  </si>
  <si>
    <t>Break (Note: Amicus does not support food or beverage for attendees)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</si>
</sst>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1"/>
      <color rgb="FF555555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4" fillId="0" borderId="8" xfId="0" applyFont="1" applyBorder="1" applyAlignment="1" applyProtection="1">
      <alignment vertical="center" wrapText="1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37" fontId="3" fillId="0" borderId="9" xfId="0" applyNumberFormat="1" applyFont="1" applyBorder="1" applyAlignment="1" applyProtection="1">
      <alignment horizontal="right" vertical="center" wrapText="1"/>
      <protection locked="0"/>
    </xf>
    <xf numFmtId="37" fontId="3" fillId="0" borderId="14" xfId="0" applyNumberFormat="1" applyFont="1" applyBorder="1" applyAlignment="1" applyProtection="1">
      <alignment horizontal="right" vertical="center" wrapText="1"/>
      <protection locked="0"/>
    </xf>
    <xf numFmtId="5" fontId="3" fillId="0" borderId="9" xfId="1" applyNumberFormat="1" applyFont="1" applyBorder="1" applyAlignment="1" applyProtection="1">
      <alignment horizontal="right" vertical="center" wrapText="1"/>
      <protection locked="0"/>
    </xf>
    <xf numFmtId="37" fontId="3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9" fillId="0" borderId="5" xfId="0" applyFont="1" applyFill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5" fontId="4" fillId="0" borderId="9" xfId="1" applyNumberFormat="1" applyFont="1" applyFill="1" applyBorder="1" applyAlignment="1" applyProtection="1">
      <alignment horizontal="right" vertical="center" wrapText="1"/>
    </xf>
    <xf numFmtId="164" fontId="4" fillId="0" borderId="44" xfId="1" applyNumberFormat="1" applyFont="1" applyFill="1" applyBorder="1" applyAlignment="1" applyProtection="1">
      <alignment horizontal="right" vertical="center" wrapText="1"/>
    </xf>
    <xf numFmtId="164" fontId="4" fillId="0" borderId="9" xfId="0" applyNumberFormat="1" applyFont="1" applyBorder="1"/>
    <xf numFmtId="5" fontId="4" fillId="0" borderId="11" xfId="1" applyNumberFormat="1" applyFont="1" applyFill="1" applyBorder="1" applyAlignment="1" applyProtection="1">
      <alignment horizontal="right" vertical="center" wrapText="1"/>
    </xf>
    <xf numFmtId="164" fontId="4" fillId="0" borderId="11" xfId="0" applyNumberFormat="1" applyFont="1" applyBorder="1"/>
    <xf numFmtId="164" fontId="4" fillId="0" borderId="45" xfId="0" applyNumberFormat="1" applyFont="1" applyBorder="1" applyAlignment="1" applyProtection="1">
      <alignment horizontal="right" vertical="center" wrapText="1"/>
    </xf>
    <xf numFmtId="164" fontId="4" fillId="0" borderId="15" xfId="1" applyNumberFormat="1" applyFont="1" applyBorder="1" applyAlignment="1" applyProtection="1">
      <alignment horizontal="right" vertical="center" wrapText="1"/>
    </xf>
    <xf numFmtId="5" fontId="4" fillId="0" borderId="15" xfId="1" applyNumberFormat="1" applyFont="1" applyFill="1" applyBorder="1" applyAlignment="1" applyProtection="1">
      <alignment horizontal="right" vertical="center" wrapText="1"/>
    </xf>
    <xf numFmtId="164" fontId="4" fillId="0" borderId="46" xfId="0" applyNumberFormat="1" applyFont="1" applyBorder="1"/>
    <xf numFmtId="0" fontId="0" fillId="0" borderId="47" xfId="0" applyBorder="1" applyAlignment="1" applyProtection="1">
      <alignment horizontal="left" wrapText="1"/>
      <protection locked="0"/>
    </xf>
    <xf numFmtId="164" fontId="2" fillId="0" borderId="48" xfId="0" applyNumberFormat="1" applyFont="1" applyFill="1" applyBorder="1" applyAlignment="1" applyProtection="1">
      <alignment vertical="center"/>
    </xf>
    <xf numFmtId="164" fontId="4" fillId="0" borderId="44" xfId="0" applyNumberFormat="1" applyFont="1" applyFill="1" applyBorder="1" applyAlignment="1" applyProtection="1">
      <alignment horizontal="right" vertical="center" wrapText="1"/>
    </xf>
    <xf numFmtId="0" fontId="4" fillId="0" borderId="49" xfId="0" applyFont="1" applyBorder="1" applyAlignment="1" applyProtection="1">
      <alignment vertical="center" wrapText="1"/>
    </xf>
    <xf numFmtId="5" fontId="3" fillId="0" borderId="14" xfId="1" applyNumberFormat="1" applyFont="1" applyBorder="1" applyAlignment="1" applyProtection="1">
      <alignment horizontal="right" vertical="center" wrapText="1"/>
      <protection locked="0"/>
    </xf>
    <xf numFmtId="164" fontId="4" fillId="0" borderId="50" xfId="0" applyNumberFormat="1" applyFont="1" applyBorder="1" applyAlignment="1" applyProtection="1">
      <alignment horizontal="right" vertical="center" wrapText="1"/>
    </xf>
    <xf numFmtId="164" fontId="4" fillId="0" borderId="14" xfId="0" applyNumberFormat="1" applyFont="1" applyBorder="1"/>
    <xf numFmtId="164" fontId="2" fillId="0" borderId="51" xfId="0" applyNumberFormat="1" applyFont="1" applyFill="1" applyBorder="1" applyAlignment="1">
      <alignment vertical="center" wrapText="1"/>
    </xf>
    <xf numFmtId="0" fontId="0" fillId="0" borderId="52" xfId="0" applyBorder="1" applyAlignment="1" applyProtection="1">
      <alignment vertical="center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164" fontId="2" fillId="0" borderId="6" xfId="0" applyNumberFormat="1" applyFont="1" applyBorder="1" applyAlignment="1">
      <alignment vertical="center"/>
    </xf>
    <xf numFmtId="0" fontId="0" fillId="0" borderId="30" xfId="0" applyBorder="1" applyAlignment="1" applyProtection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64" fontId="0" fillId="0" borderId="4" xfId="0" applyNumberFormat="1" applyBorder="1" applyAlignment="1" applyProtection="1">
      <alignment vertical="center"/>
    </xf>
    <xf numFmtId="164" fontId="0" fillId="0" borderId="2" xfId="0" applyNumberFormat="1" applyBorder="1" applyAlignment="1" applyProtection="1">
      <alignment vertical="center"/>
    </xf>
    <xf numFmtId="164" fontId="0" fillId="0" borderId="3" xfId="0" applyNumberFormat="1" applyBorder="1" applyAlignment="1" applyProtection="1">
      <alignment vertical="center"/>
    </xf>
    <xf numFmtId="164" fontId="0" fillId="0" borderId="56" xfId="0" applyNumberFormat="1" applyBorder="1" applyAlignment="1" applyProtection="1">
      <alignment vertical="center"/>
    </xf>
    <xf numFmtId="164" fontId="0" fillId="0" borderId="42" xfId="0" applyNumberFormat="1" applyBorder="1" applyAlignment="1" applyProtection="1">
      <alignment vertical="center"/>
    </xf>
    <xf numFmtId="164" fontId="2" fillId="0" borderId="51" xfId="0" applyNumberFormat="1" applyFont="1" applyFill="1" applyBorder="1" applyAlignment="1" applyProtection="1">
      <alignment vertical="center"/>
    </xf>
    <xf numFmtId="0" fontId="11" fillId="2" borderId="19" xfId="0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vertical="center" wrapText="1"/>
    </xf>
    <xf numFmtId="164" fontId="4" fillId="2" borderId="55" xfId="1" applyNumberFormat="1" applyFont="1" applyFill="1" applyBorder="1" applyAlignment="1" applyProtection="1">
      <alignment vertical="center" wrapText="1"/>
    </xf>
    <xf numFmtId="164" fontId="4" fillId="2" borderId="13" xfId="1" applyNumberFormat="1" applyFont="1" applyFill="1" applyBorder="1" applyAlignment="1" applyProtection="1">
      <alignment vertical="center" wrapText="1"/>
    </xf>
    <xf numFmtId="164" fontId="2" fillId="2" borderId="57" xfId="1" applyNumberFormat="1" applyFont="1" applyFill="1" applyBorder="1" applyAlignment="1" applyProtection="1">
      <alignment vertical="center" wrapText="1"/>
    </xf>
    <xf numFmtId="164" fontId="2" fillId="2" borderId="7" xfId="0" applyNumberFormat="1" applyFont="1" applyFill="1" applyBorder="1" applyAlignment="1" applyProtection="1">
      <alignment vertical="center" wrapText="1"/>
    </xf>
    <xf numFmtId="0" fontId="11" fillId="2" borderId="18" xfId="0" applyFont="1" applyFill="1" applyBorder="1" applyAlignment="1" applyProtection="1">
      <alignment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4" fontId="2" fillId="3" borderId="25" xfId="0" applyNumberFormat="1" applyFont="1" applyFill="1" applyBorder="1" applyAlignment="1" applyProtection="1">
      <alignment vertical="center" wrapText="1"/>
    </xf>
    <xf numFmtId="164" fontId="2" fillId="3" borderId="26" xfId="0" applyNumberFormat="1" applyFont="1" applyFill="1" applyBorder="1" applyAlignment="1" applyProtection="1">
      <alignment vertical="center" wrapText="1"/>
    </xf>
    <xf numFmtId="164" fontId="2" fillId="3" borderId="27" xfId="0" applyNumberFormat="1" applyFont="1" applyFill="1" applyBorder="1" applyAlignment="1" applyProtection="1">
      <alignment vertical="center" wrapText="1"/>
      <protection locked="0"/>
    </xf>
    <xf numFmtId="164" fontId="11" fillId="2" borderId="19" xfId="1" applyNumberFormat="1" applyFont="1" applyFill="1" applyBorder="1" applyAlignment="1" applyProtection="1">
      <alignment horizontal="center" vertical="center" wrapText="1"/>
    </xf>
    <xf numFmtId="164" fontId="2" fillId="2" borderId="24" xfId="0" applyNumberFormat="1" applyFont="1" applyFill="1" applyBorder="1" applyAlignment="1" applyProtection="1">
      <alignment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/>
    </xf>
    <xf numFmtId="0" fontId="12" fillId="0" borderId="0" xfId="0" applyFont="1"/>
    <xf numFmtId="0" fontId="11" fillId="2" borderId="18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/>
    </xf>
    <xf numFmtId="164" fontId="2" fillId="3" borderId="52" xfId="0" applyNumberFormat="1" applyFont="1" applyFill="1" applyBorder="1" applyAlignment="1" applyProtection="1">
      <alignment vertical="center" wrapText="1"/>
    </xf>
    <xf numFmtId="164" fontId="2" fillId="3" borderId="58" xfId="0" applyNumberFormat="1" applyFont="1" applyFill="1" applyBorder="1" applyAlignment="1" applyProtection="1">
      <alignment vertical="center" wrapText="1"/>
    </xf>
    <xf numFmtId="0" fontId="0" fillId="4" borderId="0" xfId="0" applyFill="1"/>
    <xf numFmtId="164" fontId="3" fillId="4" borderId="9" xfId="1" applyNumberFormat="1" applyFont="1" applyFill="1" applyBorder="1" applyAlignment="1" applyProtection="1">
      <alignment horizontal="right" vertical="center" wrapText="1"/>
      <protection locked="0"/>
    </xf>
    <xf numFmtId="37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11" xfId="1" applyNumberFormat="1" applyFont="1" applyFill="1" applyBorder="1" applyAlignment="1" applyProtection="1">
      <alignment horizontal="right" vertical="center" wrapText="1"/>
    </xf>
    <xf numFmtId="164" fontId="4" fillId="4" borderId="45" xfId="0" applyNumberFormat="1" applyFont="1" applyFill="1" applyBorder="1" applyAlignment="1" applyProtection="1">
      <alignment horizontal="right" vertical="center" wrapText="1"/>
    </xf>
    <xf numFmtId="164" fontId="4" fillId="4" borderId="9" xfId="0" applyNumberFormat="1" applyFont="1" applyFill="1" applyBorder="1"/>
    <xf numFmtId="164" fontId="2" fillId="4" borderId="27" xfId="0" applyNumberFormat="1" applyFont="1" applyFill="1" applyBorder="1" applyAlignment="1" applyProtection="1">
      <alignment vertical="center" wrapText="1"/>
      <protection locked="0"/>
    </xf>
    <xf numFmtId="0" fontId="13" fillId="4" borderId="59" xfId="0" applyFont="1" applyFill="1" applyBorder="1" applyAlignment="1" applyProtection="1">
      <alignment horizontal="left" vertical="center" wrapText="1"/>
    </xf>
    <xf numFmtId="1" fontId="14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14" fillId="4" borderId="11" xfId="0" applyNumberFormat="1" applyFont="1" applyFill="1" applyBorder="1" applyAlignment="1" applyProtection="1">
      <alignment horizontal="right" vertical="center" wrapText="1"/>
      <protection locked="0"/>
    </xf>
    <xf numFmtId="1" fontId="14" fillId="0" borderId="9" xfId="0" applyNumberFormat="1" applyFont="1" applyBorder="1" applyAlignment="1" applyProtection="1">
      <alignment horizontal="right" vertical="center" wrapText="1"/>
      <protection locked="0"/>
    </xf>
    <xf numFmtId="37" fontId="14" fillId="0" borderId="11" xfId="0" applyNumberFormat="1" applyFont="1" applyBorder="1" applyAlignment="1" applyProtection="1">
      <alignment horizontal="right" vertical="center" wrapText="1"/>
      <protection locked="0"/>
    </xf>
    <xf numFmtId="1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5" fontId="14" fillId="0" borderId="9" xfId="1" applyNumberFormat="1" applyFont="1" applyFill="1" applyBorder="1" applyAlignment="1" applyProtection="1">
      <alignment horizontal="right" vertical="center" wrapText="1"/>
    </xf>
    <xf numFmtId="5" fontId="14" fillId="0" borderId="11" xfId="1" applyNumberFormat="1" applyFont="1" applyFill="1" applyBorder="1" applyAlignment="1" applyProtection="1">
      <alignment horizontal="right" vertical="center" wrapText="1"/>
    </xf>
    <xf numFmtId="164" fontId="14" fillId="0" borderId="15" xfId="1" applyNumberFormat="1" applyFont="1" applyBorder="1" applyAlignment="1" applyProtection="1">
      <alignment horizontal="right" vertical="center" wrapText="1"/>
    </xf>
    <xf numFmtId="5" fontId="14" fillId="0" borderId="15" xfId="1" applyNumberFormat="1" applyFont="1" applyFill="1" applyBorder="1" applyAlignment="1" applyProtection="1">
      <alignment horizontal="right" vertical="center" wrapText="1"/>
    </xf>
    <xf numFmtId="0" fontId="11" fillId="2" borderId="21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164" fontId="2" fillId="0" borderId="51" xfId="0" applyNumberFormat="1" applyFont="1" applyFill="1" applyBorder="1" applyAlignment="1" applyProtection="1">
      <alignment vertical="center" wrapText="1"/>
    </xf>
    <xf numFmtId="0" fontId="0" fillId="0" borderId="52" xfId="0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horizontal="center" vertical="center" wrapText="1"/>
    </xf>
    <xf numFmtId="1" fontId="4" fillId="0" borderId="34" xfId="0" applyNumberFormat="1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5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2" borderId="43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4" fillId="0" borderId="21" xfId="0" applyFont="1" applyFill="1" applyBorder="1" applyAlignment="1" applyProtection="1">
      <alignment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2" borderId="5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1" fillId="0" borderId="5" xfId="0" applyFont="1" applyFill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/>
    </xf>
    <xf numFmtId="0" fontId="11" fillId="2" borderId="18" xfId="0" applyFont="1" applyFill="1" applyBorder="1" applyAlignment="1" applyProtection="1">
      <alignment vertical="center" wrapText="1"/>
    </xf>
    <xf numFmtId="0" fontId="6" fillId="2" borderId="19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0000CC"/>
      <color rgb="FF0066FF"/>
      <color rgb="FF81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28575</xdr:rowOff>
    </xdr:from>
    <xdr:to>
      <xdr:col>1</xdr:col>
      <xdr:colOff>1085850</xdr:colOff>
      <xdr:row>0</xdr:row>
      <xdr:rowOff>371475</xdr:rowOff>
    </xdr:to>
    <xdr:pic>
      <xdr:nvPicPr>
        <xdr:cNvPr id="2" name="Picture 1" descr="cid:image001.jpg@01D158DB.8C535A5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0191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7"/>
  <sheetViews>
    <sheetView tabSelected="1" view="pageLayout" topLeftCell="D76" zoomScaleNormal="100" workbookViewId="0">
      <selection activeCell="F79" sqref="F79"/>
    </sheetView>
  </sheetViews>
  <sheetFormatPr defaultRowHeight="15" x14ac:dyDescent="0.25"/>
  <cols>
    <col min="1" max="1" width="4.5703125" customWidth="1"/>
    <col min="2" max="2" width="32.85546875" customWidth="1"/>
    <col min="3" max="3" width="14.140625" customWidth="1"/>
    <col min="4" max="4" width="10.85546875" customWidth="1"/>
    <col min="5" max="6" width="12.42578125" customWidth="1"/>
    <col min="7" max="7" width="11.7109375" customWidth="1"/>
    <col min="8" max="8" width="33.28515625" customWidth="1"/>
  </cols>
  <sheetData>
    <row r="1" spans="2:8" ht="34.5" customHeight="1" thickBot="1" x14ac:dyDescent="0.3"/>
    <row r="2" spans="2:8" ht="24.75" customHeight="1" thickBot="1" x14ac:dyDescent="0.3">
      <c r="B2" s="103" t="s">
        <v>68</v>
      </c>
      <c r="C2" s="104"/>
      <c r="D2" s="104"/>
      <c r="E2" s="104"/>
      <c r="F2" s="104"/>
      <c r="G2" s="104"/>
      <c r="H2" s="105"/>
    </row>
    <row r="3" spans="2:8" ht="33" customHeight="1" thickBot="1" x14ac:dyDescent="0.3">
      <c r="B3" s="106" t="s">
        <v>71</v>
      </c>
      <c r="C3" s="107"/>
      <c r="D3" s="107"/>
      <c r="E3" s="107"/>
      <c r="F3" s="107"/>
      <c r="G3" s="107"/>
      <c r="H3" s="108"/>
    </row>
    <row r="4" spans="2:8" ht="15.75" thickBot="1" x14ac:dyDescent="0.3">
      <c r="B4" s="11" t="s">
        <v>12</v>
      </c>
      <c r="C4" s="109" t="s">
        <v>25</v>
      </c>
      <c r="D4" s="109"/>
      <c r="E4" s="109"/>
      <c r="F4" s="110" t="s">
        <v>13</v>
      </c>
      <c r="G4" s="111"/>
      <c r="H4" s="12" t="s">
        <v>25</v>
      </c>
    </row>
    <row r="5" spans="2:8" ht="15.75" thickBot="1" x14ac:dyDescent="0.3">
      <c r="B5" s="110"/>
      <c r="C5" s="111"/>
      <c r="D5" s="111"/>
      <c r="E5" s="111"/>
      <c r="F5" s="111"/>
      <c r="G5" s="111"/>
      <c r="H5" s="112"/>
    </row>
    <row r="6" spans="2:8" ht="25.5" x14ac:dyDescent="0.25">
      <c r="B6" s="66"/>
      <c r="C6" s="67" t="s">
        <v>14</v>
      </c>
      <c r="D6" s="67" t="s">
        <v>0</v>
      </c>
      <c r="E6" s="67" t="s">
        <v>1</v>
      </c>
      <c r="F6" s="67" t="s">
        <v>15</v>
      </c>
      <c r="G6" s="113" t="s">
        <v>16</v>
      </c>
      <c r="H6" s="114"/>
    </row>
    <row r="7" spans="2:8" x14ac:dyDescent="0.25">
      <c r="B7" s="13" t="s">
        <v>17</v>
      </c>
      <c r="C7" s="97">
        <v>0</v>
      </c>
      <c r="D7" s="97">
        <v>0</v>
      </c>
      <c r="E7" s="98">
        <v>0</v>
      </c>
      <c r="F7" s="97">
        <v>0</v>
      </c>
      <c r="G7" s="115">
        <f>SUM(C7:F7)</f>
        <v>0</v>
      </c>
      <c r="H7" s="116"/>
    </row>
    <row r="8" spans="2:8" x14ac:dyDescent="0.25">
      <c r="B8" s="14" t="s">
        <v>18</v>
      </c>
      <c r="C8" s="99">
        <v>0</v>
      </c>
      <c r="D8" s="99">
        <v>0</v>
      </c>
      <c r="E8" s="99">
        <v>0</v>
      </c>
      <c r="F8" s="99">
        <v>0</v>
      </c>
      <c r="G8" s="117">
        <f>SUM(C8:F8)</f>
        <v>0</v>
      </c>
      <c r="H8" s="118"/>
    </row>
    <row r="9" spans="2:8" ht="15.75" thickBot="1" x14ac:dyDescent="0.3">
      <c r="B9" s="15" t="s">
        <v>19</v>
      </c>
      <c r="C9" s="16">
        <f>+C7-C8</f>
        <v>0</v>
      </c>
      <c r="D9" s="16">
        <f>+D7-D8</f>
        <v>0</v>
      </c>
      <c r="E9" s="17">
        <f>+E7-E8</f>
        <v>0</v>
      </c>
      <c r="F9" s="16">
        <f>+F7-F8</f>
        <v>0</v>
      </c>
      <c r="G9" s="119">
        <f>SUM(C9:F9)</f>
        <v>0</v>
      </c>
      <c r="H9" s="120"/>
    </row>
    <row r="10" spans="2:8" ht="18.75" thickBot="1" x14ac:dyDescent="0.3">
      <c r="B10" s="121"/>
      <c r="C10" s="122"/>
      <c r="D10" s="122"/>
      <c r="E10" s="122"/>
      <c r="F10" s="122"/>
      <c r="G10" s="122"/>
      <c r="H10" s="123"/>
    </row>
    <row r="11" spans="2:8" x14ac:dyDescent="0.25">
      <c r="B11" s="124" t="s">
        <v>2</v>
      </c>
      <c r="C11" s="125"/>
      <c r="D11" s="125"/>
      <c r="E11" s="125"/>
      <c r="F11" s="125"/>
      <c r="G11" s="125"/>
      <c r="H11" s="126"/>
    </row>
    <row r="12" spans="2:8" ht="38.25" x14ac:dyDescent="0.25">
      <c r="B12" s="93" t="s">
        <v>4</v>
      </c>
      <c r="C12" s="56" t="s">
        <v>3</v>
      </c>
      <c r="D12" s="56" t="s">
        <v>20</v>
      </c>
      <c r="E12" s="56" t="s">
        <v>21</v>
      </c>
      <c r="F12" s="68" t="s">
        <v>28</v>
      </c>
      <c r="G12" s="56" t="s">
        <v>19</v>
      </c>
      <c r="H12" s="65" t="s">
        <v>22</v>
      </c>
    </row>
    <row r="13" spans="2:8" ht="24" customHeight="1" x14ac:dyDescent="0.25">
      <c r="B13" s="1" t="s">
        <v>4</v>
      </c>
      <c r="C13" s="89">
        <v>0</v>
      </c>
      <c r="D13" s="83">
        <v>0</v>
      </c>
      <c r="E13" s="19">
        <f>(C13*D13)</f>
        <v>0</v>
      </c>
      <c r="F13" s="18">
        <v>0</v>
      </c>
      <c r="G13" s="20">
        <f>E13-F13</f>
        <v>0</v>
      </c>
      <c r="H13" s="2"/>
    </row>
    <row r="14" spans="2:8" x14ac:dyDescent="0.25">
      <c r="B14" s="1" t="s">
        <v>69</v>
      </c>
      <c r="C14" s="90">
        <v>0</v>
      </c>
      <c r="D14" s="84">
        <v>0</v>
      </c>
      <c r="E14" s="19">
        <f t="shared" ref="E14:E25" si="0">(C14*D14)</f>
        <v>0</v>
      </c>
      <c r="F14" s="21">
        <v>0</v>
      </c>
      <c r="G14" s="22">
        <f>E14-F14</f>
        <v>0</v>
      </c>
      <c r="H14" s="3"/>
    </row>
    <row r="15" spans="2:8" x14ac:dyDescent="0.25">
      <c r="B15" s="1" t="s">
        <v>30</v>
      </c>
      <c r="C15" s="90">
        <v>0</v>
      </c>
      <c r="D15" s="84">
        <v>0</v>
      </c>
      <c r="E15" s="19">
        <f t="shared" si="0"/>
        <v>0</v>
      </c>
      <c r="F15" s="21">
        <v>0</v>
      </c>
      <c r="G15" s="22">
        <f t="shared" ref="G15:G25" si="1">E15-F15</f>
        <v>0</v>
      </c>
      <c r="H15" s="3"/>
    </row>
    <row r="16" spans="2:8" x14ac:dyDescent="0.25">
      <c r="B16" s="1" t="s">
        <v>31</v>
      </c>
      <c r="C16" s="90">
        <v>0</v>
      </c>
      <c r="D16" s="84">
        <v>0</v>
      </c>
      <c r="E16" s="19">
        <f t="shared" si="0"/>
        <v>0</v>
      </c>
      <c r="F16" s="21">
        <v>0</v>
      </c>
      <c r="G16" s="22">
        <f t="shared" si="1"/>
        <v>0</v>
      </c>
      <c r="H16" s="3"/>
    </row>
    <row r="17" spans="2:8" x14ac:dyDescent="0.25">
      <c r="B17" s="1" t="s">
        <v>32</v>
      </c>
      <c r="C17" s="90">
        <v>0</v>
      </c>
      <c r="D17" s="84">
        <v>0</v>
      </c>
      <c r="E17" s="19">
        <f t="shared" si="0"/>
        <v>0</v>
      </c>
      <c r="F17" s="21">
        <v>0</v>
      </c>
      <c r="G17" s="22">
        <f t="shared" si="1"/>
        <v>0</v>
      </c>
      <c r="H17" s="3"/>
    </row>
    <row r="18" spans="2:8" ht="25.5" x14ac:dyDescent="0.25">
      <c r="B18" s="1" t="s">
        <v>33</v>
      </c>
      <c r="C18" s="90">
        <v>0</v>
      </c>
      <c r="D18" s="85">
        <v>0</v>
      </c>
      <c r="E18" s="19">
        <f t="shared" si="0"/>
        <v>0</v>
      </c>
      <c r="F18" s="21">
        <v>0</v>
      </c>
      <c r="G18" s="22">
        <f t="shared" si="1"/>
        <v>0</v>
      </c>
      <c r="H18" s="3"/>
    </row>
    <row r="19" spans="2:8" ht="25.5" x14ac:dyDescent="0.25">
      <c r="B19" s="1" t="s">
        <v>34</v>
      </c>
      <c r="C19" s="90">
        <v>0</v>
      </c>
      <c r="D19" s="84">
        <v>0</v>
      </c>
      <c r="E19" s="19">
        <f>(C19*D19)</f>
        <v>0</v>
      </c>
      <c r="F19" s="21">
        <v>0</v>
      </c>
      <c r="G19" s="22">
        <f t="shared" si="1"/>
        <v>0</v>
      </c>
      <c r="H19" s="3"/>
    </row>
    <row r="20" spans="2:8" x14ac:dyDescent="0.25">
      <c r="B20" s="1" t="s">
        <v>35</v>
      </c>
      <c r="C20" s="89">
        <v>0</v>
      </c>
      <c r="D20" s="86">
        <v>0</v>
      </c>
      <c r="E20" s="19">
        <f t="shared" si="0"/>
        <v>0</v>
      </c>
      <c r="F20" s="18">
        <v>0</v>
      </c>
      <c r="G20" s="20">
        <f t="shared" si="1"/>
        <v>0</v>
      </c>
      <c r="H20" s="4"/>
    </row>
    <row r="21" spans="2:8" x14ac:dyDescent="0.25">
      <c r="B21" s="1" t="s">
        <v>36</v>
      </c>
      <c r="C21" s="90">
        <v>0</v>
      </c>
      <c r="D21" s="84">
        <v>0</v>
      </c>
      <c r="E21" s="19">
        <f t="shared" si="0"/>
        <v>0</v>
      </c>
      <c r="F21" s="21">
        <v>0</v>
      </c>
      <c r="G21" s="22">
        <f t="shared" si="1"/>
        <v>0</v>
      </c>
      <c r="H21" s="3"/>
    </row>
    <row r="22" spans="2:8" x14ac:dyDescent="0.25">
      <c r="B22" s="1" t="s">
        <v>37</v>
      </c>
      <c r="C22" s="90">
        <v>0</v>
      </c>
      <c r="D22" s="84">
        <v>0</v>
      </c>
      <c r="E22" s="19">
        <f t="shared" si="0"/>
        <v>0</v>
      </c>
      <c r="F22" s="21">
        <v>0</v>
      </c>
      <c r="G22" s="22">
        <f t="shared" si="1"/>
        <v>0</v>
      </c>
      <c r="H22" s="3"/>
    </row>
    <row r="23" spans="2:8" x14ac:dyDescent="0.25">
      <c r="B23" s="1" t="s">
        <v>38</v>
      </c>
      <c r="C23" s="91">
        <v>0</v>
      </c>
      <c r="D23" s="87">
        <v>0</v>
      </c>
      <c r="E23" s="19">
        <f t="shared" si="0"/>
        <v>0</v>
      </c>
      <c r="F23" s="24">
        <v>0</v>
      </c>
      <c r="G23" s="22">
        <f t="shared" si="1"/>
        <v>0</v>
      </c>
      <c r="H23" s="9"/>
    </row>
    <row r="24" spans="2:8" x14ac:dyDescent="0.25">
      <c r="B24" s="1" t="s">
        <v>39</v>
      </c>
      <c r="C24" s="91">
        <v>0</v>
      </c>
      <c r="D24" s="87">
        <v>0</v>
      </c>
      <c r="E24" s="19">
        <f t="shared" si="0"/>
        <v>0</v>
      </c>
      <c r="F24" s="24">
        <v>0</v>
      </c>
      <c r="G24" s="22">
        <f>E24-F24</f>
        <v>0</v>
      </c>
      <c r="H24" s="9"/>
    </row>
    <row r="25" spans="2:8" ht="15.75" thickBot="1" x14ac:dyDescent="0.3">
      <c r="B25" s="94" t="s">
        <v>40</v>
      </c>
      <c r="C25" s="92">
        <v>0</v>
      </c>
      <c r="D25" s="88">
        <v>0</v>
      </c>
      <c r="E25" s="19">
        <f t="shared" si="0"/>
        <v>0</v>
      </c>
      <c r="F25" s="25">
        <v>0</v>
      </c>
      <c r="G25" s="26">
        <f t="shared" si="1"/>
        <v>0</v>
      </c>
      <c r="H25" s="27"/>
    </row>
    <row r="26" spans="2:8" ht="15.75" thickBot="1" x14ac:dyDescent="0.3">
      <c r="B26" s="100" t="s">
        <v>5</v>
      </c>
      <c r="C26" s="101"/>
      <c r="D26" s="102"/>
      <c r="E26" s="28">
        <f>SUM(E13:E25)</f>
        <v>0</v>
      </c>
      <c r="F26" s="28">
        <f>SUM(F13:F25)</f>
        <v>0</v>
      </c>
      <c r="G26" s="28">
        <f>SUM(G13:G25)</f>
        <v>0</v>
      </c>
      <c r="H26" s="64"/>
    </row>
    <row r="27" spans="2:8" ht="15.75" thickBot="1" x14ac:dyDescent="0.3">
      <c r="B27" s="133"/>
      <c r="C27" s="134"/>
      <c r="D27" s="134"/>
      <c r="E27" s="134"/>
      <c r="F27" s="134"/>
      <c r="G27" s="134"/>
      <c r="H27" s="135"/>
    </row>
    <row r="28" spans="2:8" ht="27" customHeight="1" x14ac:dyDescent="0.25">
      <c r="B28" s="71" t="s">
        <v>66</v>
      </c>
      <c r="C28" s="55" t="s">
        <v>6</v>
      </c>
      <c r="D28" s="48" t="s">
        <v>7</v>
      </c>
      <c r="E28" s="48" t="s">
        <v>21</v>
      </c>
      <c r="F28" s="68" t="s">
        <v>28</v>
      </c>
      <c r="G28" s="63" t="s">
        <v>19</v>
      </c>
      <c r="H28" s="57" t="s">
        <v>22</v>
      </c>
    </row>
    <row r="29" spans="2:8" x14ac:dyDescent="0.25">
      <c r="B29" s="1" t="s">
        <v>41</v>
      </c>
      <c r="C29" s="7">
        <v>0</v>
      </c>
      <c r="D29" s="5">
        <v>0</v>
      </c>
      <c r="E29" s="29">
        <v>0</v>
      </c>
      <c r="F29" s="23">
        <v>0</v>
      </c>
      <c r="G29" s="20">
        <f>(E29-F29)</f>
        <v>0</v>
      </c>
      <c r="H29" s="10"/>
    </row>
    <row r="30" spans="2:8" x14ac:dyDescent="0.25">
      <c r="B30" s="1" t="s">
        <v>42</v>
      </c>
      <c r="C30" s="7">
        <v>0</v>
      </c>
      <c r="D30" s="5">
        <v>0</v>
      </c>
      <c r="E30" s="29">
        <v>0</v>
      </c>
      <c r="F30" s="23">
        <v>0</v>
      </c>
      <c r="G30" s="20">
        <f t="shared" ref="G30:G58" si="2">(E30-F30)</f>
        <v>0</v>
      </c>
      <c r="H30" s="3"/>
    </row>
    <row r="31" spans="2:8" x14ac:dyDescent="0.25">
      <c r="B31" s="1" t="s">
        <v>43</v>
      </c>
      <c r="C31" s="7">
        <v>0</v>
      </c>
      <c r="D31" s="5">
        <v>0</v>
      </c>
      <c r="E31" s="29">
        <v>0</v>
      </c>
      <c r="F31" s="23">
        <v>0</v>
      </c>
      <c r="G31" s="20">
        <f t="shared" si="2"/>
        <v>0</v>
      </c>
      <c r="H31" s="3"/>
    </row>
    <row r="32" spans="2:8" x14ac:dyDescent="0.25">
      <c r="B32" s="1" t="s">
        <v>44</v>
      </c>
      <c r="C32" s="7">
        <v>0</v>
      </c>
      <c r="D32" s="5">
        <v>0</v>
      </c>
      <c r="E32" s="29">
        <v>0</v>
      </c>
      <c r="F32" s="23">
        <v>0</v>
      </c>
      <c r="G32" s="20">
        <f>(E32-F32)</f>
        <v>0</v>
      </c>
      <c r="H32" s="3"/>
    </row>
    <row r="33" spans="2:8" x14ac:dyDescent="0.25">
      <c r="B33" s="1" t="s">
        <v>45</v>
      </c>
      <c r="C33" s="7">
        <v>0</v>
      </c>
      <c r="D33" s="5">
        <v>0</v>
      </c>
      <c r="E33" s="29">
        <v>0</v>
      </c>
      <c r="F33" s="23">
        <v>0</v>
      </c>
      <c r="G33" s="20">
        <f t="shared" si="2"/>
        <v>0</v>
      </c>
      <c r="H33" s="3"/>
    </row>
    <row r="34" spans="2:8" x14ac:dyDescent="0.25">
      <c r="B34" s="1" t="s">
        <v>46</v>
      </c>
      <c r="C34" s="7">
        <v>0</v>
      </c>
      <c r="D34" s="5">
        <v>0</v>
      </c>
      <c r="E34" s="29">
        <v>0</v>
      </c>
      <c r="F34" s="23">
        <v>0</v>
      </c>
      <c r="G34" s="20">
        <f t="shared" si="2"/>
        <v>0</v>
      </c>
      <c r="H34" s="3"/>
    </row>
    <row r="35" spans="2:8" x14ac:dyDescent="0.25">
      <c r="B35" s="1" t="s">
        <v>47</v>
      </c>
      <c r="C35" s="7">
        <v>0</v>
      </c>
      <c r="D35" s="5">
        <v>0</v>
      </c>
      <c r="E35" s="29">
        <v>0</v>
      </c>
      <c r="F35" s="23">
        <v>0</v>
      </c>
      <c r="G35" s="20">
        <f t="shared" si="2"/>
        <v>0</v>
      </c>
      <c r="H35" s="3"/>
    </row>
    <row r="36" spans="2:8" x14ac:dyDescent="0.25">
      <c r="B36" s="94" t="s">
        <v>48</v>
      </c>
      <c r="C36" s="7">
        <v>0</v>
      </c>
      <c r="D36" s="5">
        <v>0</v>
      </c>
      <c r="E36" s="29">
        <v>0</v>
      </c>
      <c r="F36" s="23">
        <v>0</v>
      </c>
      <c r="G36" s="20">
        <f t="shared" si="2"/>
        <v>0</v>
      </c>
      <c r="H36" s="3"/>
    </row>
    <row r="37" spans="2:8" x14ac:dyDescent="0.25">
      <c r="B37" s="60"/>
      <c r="C37" s="61"/>
      <c r="D37" s="61"/>
      <c r="E37" s="61"/>
      <c r="F37" s="61"/>
      <c r="G37" s="61"/>
      <c r="H37" s="62"/>
    </row>
    <row r="38" spans="2:8" x14ac:dyDescent="0.25">
      <c r="B38" s="1" t="s">
        <v>49</v>
      </c>
      <c r="C38" s="7">
        <v>0</v>
      </c>
      <c r="D38" s="5">
        <v>0</v>
      </c>
      <c r="E38" s="29">
        <v>0</v>
      </c>
      <c r="F38" s="23">
        <v>0</v>
      </c>
      <c r="G38" s="20">
        <f t="shared" si="2"/>
        <v>0</v>
      </c>
      <c r="H38" s="3"/>
    </row>
    <row r="39" spans="2:8" x14ac:dyDescent="0.25">
      <c r="B39" s="60"/>
      <c r="C39" s="61"/>
      <c r="D39" s="61"/>
      <c r="E39" s="61"/>
      <c r="F39" s="61"/>
      <c r="G39" s="61"/>
      <c r="H39" s="62"/>
    </row>
    <row r="40" spans="2:8" s="75" customFormat="1" ht="38.25" x14ac:dyDescent="0.25">
      <c r="B40" s="82" t="s">
        <v>72</v>
      </c>
      <c r="C40" s="76">
        <v>0</v>
      </c>
      <c r="D40" s="77">
        <v>0</v>
      </c>
      <c r="E40" s="78">
        <f t="shared" ref="E40:E43" si="3">C40*D40</f>
        <v>0</v>
      </c>
      <c r="F40" s="79">
        <v>0</v>
      </c>
      <c r="G40" s="80">
        <f>(E40-F40)</f>
        <v>0</v>
      </c>
      <c r="H40" s="81"/>
    </row>
    <row r="41" spans="2:8" s="75" customFormat="1" ht="38.25" x14ac:dyDescent="0.25">
      <c r="B41" s="82" t="s">
        <v>73</v>
      </c>
      <c r="C41" s="76">
        <v>0</v>
      </c>
      <c r="D41" s="77">
        <v>0</v>
      </c>
      <c r="E41" s="78">
        <f t="shared" si="3"/>
        <v>0</v>
      </c>
      <c r="F41" s="79">
        <v>0</v>
      </c>
      <c r="G41" s="80">
        <f t="shared" si="2"/>
        <v>0</v>
      </c>
      <c r="H41" s="81"/>
    </row>
    <row r="42" spans="2:8" s="75" customFormat="1" ht="38.25" x14ac:dyDescent="0.25">
      <c r="B42" s="82" t="s">
        <v>74</v>
      </c>
      <c r="C42" s="76">
        <v>0</v>
      </c>
      <c r="D42" s="77">
        <v>0</v>
      </c>
      <c r="E42" s="78">
        <f t="shared" si="3"/>
        <v>0</v>
      </c>
      <c r="F42" s="79">
        <v>0</v>
      </c>
      <c r="G42" s="80">
        <f t="shared" si="2"/>
        <v>0</v>
      </c>
      <c r="H42" s="81"/>
    </row>
    <row r="43" spans="2:8" s="75" customFormat="1" ht="38.25" x14ac:dyDescent="0.25">
      <c r="B43" s="82" t="s">
        <v>75</v>
      </c>
      <c r="C43" s="76">
        <v>0</v>
      </c>
      <c r="D43" s="77">
        <v>0</v>
      </c>
      <c r="E43" s="78">
        <f t="shared" si="3"/>
        <v>0</v>
      </c>
      <c r="F43" s="79">
        <v>0</v>
      </c>
      <c r="G43" s="80">
        <f>(E43-F43)</f>
        <v>0</v>
      </c>
      <c r="H43" s="81"/>
    </row>
    <row r="44" spans="2:8" x14ac:dyDescent="0.25">
      <c r="B44" s="73"/>
      <c r="C44" s="74"/>
      <c r="D44" s="74"/>
      <c r="E44" s="74"/>
      <c r="F44" s="74"/>
      <c r="G44" s="74"/>
      <c r="H44" s="62"/>
    </row>
    <row r="45" spans="2:8" x14ac:dyDescent="0.25">
      <c r="B45" s="1" t="s">
        <v>50</v>
      </c>
      <c r="C45" s="7">
        <v>0</v>
      </c>
      <c r="D45" s="5">
        <v>0</v>
      </c>
      <c r="E45" s="29">
        <v>0</v>
      </c>
      <c r="F45" s="23">
        <v>0</v>
      </c>
      <c r="G45" s="20">
        <f t="shared" si="2"/>
        <v>0</v>
      </c>
      <c r="H45" s="3"/>
    </row>
    <row r="46" spans="2:8" x14ac:dyDescent="0.25">
      <c r="B46" s="1" t="s">
        <v>51</v>
      </c>
      <c r="C46" s="7">
        <v>0</v>
      </c>
      <c r="D46" s="5">
        <v>0</v>
      </c>
      <c r="E46" s="29">
        <v>0</v>
      </c>
      <c r="F46" s="23">
        <v>0</v>
      </c>
      <c r="G46" s="20">
        <f t="shared" si="2"/>
        <v>0</v>
      </c>
      <c r="H46" s="3"/>
    </row>
    <row r="47" spans="2:8" x14ac:dyDescent="0.25">
      <c r="B47" s="1" t="s">
        <v>52</v>
      </c>
      <c r="C47" s="7">
        <v>0</v>
      </c>
      <c r="D47" s="5">
        <v>0</v>
      </c>
      <c r="E47" s="29">
        <v>0</v>
      </c>
      <c r="F47" s="23">
        <v>0</v>
      </c>
      <c r="G47" s="20">
        <f t="shared" si="2"/>
        <v>0</v>
      </c>
      <c r="H47" s="3"/>
    </row>
    <row r="48" spans="2:8" ht="25.5" x14ac:dyDescent="0.25">
      <c r="B48" s="30" t="s">
        <v>53</v>
      </c>
      <c r="C48" s="31">
        <v>0</v>
      </c>
      <c r="D48" s="6">
        <v>0</v>
      </c>
      <c r="E48" s="29">
        <v>0</v>
      </c>
      <c r="F48" s="32">
        <v>0</v>
      </c>
      <c r="G48" s="33">
        <f t="shared" si="2"/>
        <v>0</v>
      </c>
      <c r="H48" s="9"/>
    </row>
    <row r="49" spans="2:8" x14ac:dyDescent="0.25">
      <c r="B49" s="60"/>
      <c r="C49" s="61"/>
      <c r="D49" s="61"/>
      <c r="E49" s="61"/>
      <c r="F49" s="61"/>
      <c r="G49" s="61"/>
      <c r="H49" s="62"/>
    </row>
    <row r="50" spans="2:8" x14ac:dyDescent="0.25">
      <c r="B50" s="1" t="s">
        <v>54</v>
      </c>
      <c r="C50" s="7">
        <v>0</v>
      </c>
      <c r="D50" s="5">
        <v>0</v>
      </c>
      <c r="E50" s="29">
        <v>0</v>
      </c>
      <c r="F50" s="29">
        <v>0</v>
      </c>
      <c r="G50" s="20">
        <f t="shared" si="2"/>
        <v>0</v>
      </c>
      <c r="H50" s="10"/>
    </row>
    <row r="51" spans="2:8" x14ac:dyDescent="0.25">
      <c r="B51" s="1" t="s">
        <v>55</v>
      </c>
      <c r="C51" s="7">
        <v>0</v>
      </c>
      <c r="D51" s="5">
        <v>0</v>
      </c>
      <c r="E51" s="29">
        <v>0</v>
      </c>
      <c r="F51" s="29">
        <v>0</v>
      </c>
      <c r="G51" s="20">
        <f t="shared" si="2"/>
        <v>0</v>
      </c>
      <c r="H51" s="3"/>
    </row>
    <row r="52" spans="2:8" x14ac:dyDescent="0.25">
      <c r="B52" s="1" t="s">
        <v>56</v>
      </c>
      <c r="C52" s="7">
        <v>0</v>
      </c>
      <c r="D52" s="5">
        <v>0</v>
      </c>
      <c r="E52" s="29">
        <v>0</v>
      </c>
      <c r="F52" s="29">
        <v>0</v>
      </c>
      <c r="G52" s="20">
        <f t="shared" si="2"/>
        <v>0</v>
      </c>
      <c r="H52" s="3"/>
    </row>
    <row r="53" spans="2:8" x14ac:dyDescent="0.25">
      <c r="B53" s="94" t="s">
        <v>57</v>
      </c>
      <c r="C53" s="31">
        <v>0</v>
      </c>
      <c r="D53" s="5">
        <v>0</v>
      </c>
      <c r="E53" s="29">
        <v>0</v>
      </c>
      <c r="F53" s="29">
        <v>0</v>
      </c>
      <c r="G53" s="20">
        <f t="shared" si="2"/>
        <v>0</v>
      </c>
      <c r="H53" s="3"/>
    </row>
    <row r="54" spans="2:8" x14ac:dyDescent="0.25">
      <c r="B54" s="60"/>
      <c r="C54" s="61"/>
      <c r="D54" s="61"/>
      <c r="E54" s="61"/>
      <c r="F54" s="61"/>
      <c r="G54" s="61"/>
      <c r="H54" s="62"/>
    </row>
    <row r="55" spans="2:8" ht="25.5" x14ac:dyDescent="0.25">
      <c r="B55" s="1" t="s">
        <v>58</v>
      </c>
      <c r="C55" s="7">
        <v>0</v>
      </c>
      <c r="D55" s="5">
        <v>0</v>
      </c>
      <c r="E55" s="29">
        <v>0</v>
      </c>
      <c r="F55" s="29">
        <v>0</v>
      </c>
      <c r="G55" s="20">
        <f t="shared" si="2"/>
        <v>0</v>
      </c>
      <c r="H55" s="3"/>
    </row>
    <row r="56" spans="2:8" x14ac:dyDescent="0.25">
      <c r="B56" s="1" t="s">
        <v>59</v>
      </c>
      <c r="C56" s="7">
        <v>0</v>
      </c>
      <c r="D56" s="5">
        <v>0</v>
      </c>
      <c r="E56" s="29">
        <v>0</v>
      </c>
      <c r="F56" s="29">
        <v>0</v>
      </c>
      <c r="G56" s="20">
        <f t="shared" si="2"/>
        <v>0</v>
      </c>
      <c r="H56" s="3"/>
    </row>
    <row r="57" spans="2:8" ht="25.5" x14ac:dyDescent="0.25">
      <c r="B57" s="1" t="s">
        <v>70</v>
      </c>
      <c r="C57" s="7">
        <v>0</v>
      </c>
      <c r="D57" s="5">
        <v>0</v>
      </c>
      <c r="E57" s="29">
        <v>0</v>
      </c>
      <c r="F57" s="29">
        <v>0</v>
      </c>
      <c r="G57" s="20">
        <f t="shared" si="2"/>
        <v>0</v>
      </c>
      <c r="H57" s="3"/>
    </row>
    <row r="58" spans="2:8" ht="15.75" thickBot="1" x14ac:dyDescent="0.3">
      <c r="B58" s="94" t="s">
        <v>60</v>
      </c>
      <c r="C58" s="31">
        <v>0</v>
      </c>
      <c r="D58" s="5">
        <v>0</v>
      </c>
      <c r="E58" s="29">
        <v>0</v>
      </c>
      <c r="F58" s="29">
        <v>0</v>
      </c>
      <c r="G58" s="20">
        <f t="shared" si="2"/>
        <v>0</v>
      </c>
      <c r="H58" s="3"/>
    </row>
    <row r="59" spans="2:8" ht="15.75" thickBot="1" x14ac:dyDescent="0.3">
      <c r="B59" s="130" t="s">
        <v>67</v>
      </c>
      <c r="C59" s="136"/>
      <c r="D59" s="137"/>
      <c r="E59" s="95">
        <f>SUM(E29:E58)</f>
        <v>0</v>
      </c>
      <c r="F59" s="34">
        <f>SUM(F29:F58)</f>
        <v>0</v>
      </c>
      <c r="G59" s="34">
        <f>SUM(G29:G58)</f>
        <v>0</v>
      </c>
      <c r="H59" s="53"/>
    </row>
    <row r="60" spans="2:8" ht="15.75" thickBot="1" x14ac:dyDescent="0.3">
      <c r="B60" s="138"/>
      <c r="C60" s="134"/>
      <c r="D60" s="134"/>
      <c r="E60" s="134"/>
      <c r="F60" s="134"/>
      <c r="G60" s="134"/>
      <c r="H60" s="135"/>
    </row>
    <row r="61" spans="2:8" ht="28.5" customHeight="1" x14ac:dyDescent="0.25">
      <c r="B61" s="54" t="s">
        <v>8</v>
      </c>
      <c r="C61" s="55" t="s">
        <v>6</v>
      </c>
      <c r="D61" s="55" t="s">
        <v>9</v>
      </c>
      <c r="E61" s="55" t="s">
        <v>21</v>
      </c>
      <c r="F61" s="68" t="s">
        <v>28</v>
      </c>
      <c r="G61" s="55" t="s">
        <v>19</v>
      </c>
      <c r="H61" s="57" t="s">
        <v>22</v>
      </c>
    </row>
    <row r="62" spans="2:8" ht="30" customHeight="1" x14ac:dyDescent="0.25">
      <c r="B62" s="35" t="s">
        <v>61</v>
      </c>
      <c r="C62" s="7">
        <v>0</v>
      </c>
      <c r="D62" s="5">
        <v>0</v>
      </c>
      <c r="E62" s="7">
        <v>0</v>
      </c>
      <c r="F62" s="7">
        <v>0</v>
      </c>
      <c r="G62" s="20">
        <f>(E62-F62)</f>
        <v>0</v>
      </c>
      <c r="H62" s="36"/>
    </row>
    <row r="63" spans="2:8" ht="32.25" customHeight="1" thickBot="1" x14ac:dyDescent="0.3">
      <c r="B63" s="96" t="s">
        <v>62</v>
      </c>
      <c r="C63" s="31">
        <v>0</v>
      </c>
      <c r="D63" s="8">
        <v>0</v>
      </c>
      <c r="E63" s="31">
        <v>0</v>
      </c>
      <c r="F63" s="31">
        <v>0</v>
      </c>
      <c r="G63" s="22">
        <f>(E63-F63)</f>
        <v>0</v>
      </c>
      <c r="H63" s="37"/>
    </row>
    <row r="64" spans="2:8" ht="15.75" thickBot="1" x14ac:dyDescent="0.3">
      <c r="B64" s="72" t="s">
        <v>10</v>
      </c>
      <c r="C64" s="58"/>
      <c r="D64" s="59"/>
      <c r="E64" s="38">
        <v>0</v>
      </c>
      <c r="F64" s="38">
        <v>0</v>
      </c>
      <c r="G64" s="38">
        <f>SUM(G62:G63)</f>
        <v>0</v>
      </c>
      <c r="H64" s="59"/>
    </row>
    <row r="65" spans="2:8" ht="15.75" thickBot="1" x14ac:dyDescent="0.3">
      <c r="B65" s="39"/>
      <c r="C65" s="40"/>
      <c r="D65" s="40"/>
      <c r="E65" s="40"/>
      <c r="F65" s="40"/>
      <c r="G65" s="40"/>
      <c r="H65" s="41"/>
    </row>
    <row r="66" spans="2:8" ht="20.25" customHeight="1" x14ac:dyDescent="0.25">
      <c r="B66" s="139" t="s">
        <v>11</v>
      </c>
      <c r="C66" s="140"/>
      <c r="D66" s="140"/>
      <c r="E66" s="48" t="s">
        <v>21</v>
      </c>
      <c r="F66" s="69" t="s">
        <v>23</v>
      </c>
      <c r="G66" s="48" t="s">
        <v>19</v>
      </c>
      <c r="H66" s="49"/>
    </row>
    <row r="67" spans="2:8" x14ac:dyDescent="0.25">
      <c r="B67" s="127" t="s">
        <v>63</v>
      </c>
      <c r="C67" s="128"/>
      <c r="D67" s="129"/>
      <c r="E67" s="42">
        <f>(E26)</f>
        <v>0</v>
      </c>
      <c r="F67" s="43">
        <f>(F26)</f>
        <v>0</v>
      </c>
      <c r="G67" s="44">
        <f>(G26)</f>
        <v>0</v>
      </c>
      <c r="H67" s="50"/>
    </row>
    <row r="68" spans="2:8" x14ac:dyDescent="0.25">
      <c r="B68" s="127" t="s">
        <v>64</v>
      </c>
      <c r="C68" s="128"/>
      <c r="D68" s="129"/>
      <c r="E68" s="42">
        <f>(E59)</f>
        <v>0</v>
      </c>
      <c r="F68" s="43">
        <f>(F59)</f>
        <v>0</v>
      </c>
      <c r="G68" s="43">
        <f>(G59)</f>
        <v>0</v>
      </c>
      <c r="H68" s="50"/>
    </row>
    <row r="69" spans="2:8" ht="15.75" thickBot="1" x14ac:dyDescent="0.3">
      <c r="B69" s="127" t="s">
        <v>65</v>
      </c>
      <c r="C69" s="128"/>
      <c r="D69" s="129"/>
      <c r="E69" s="45">
        <f>(E64)</f>
        <v>0</v>
      </c>
      <c r="F69" s="46">
        <f>(F64)</f>
        <v>0</v>
      </c>
      <c r="G69" s="45">
        <f>(G64)</f>
        <v>0</v>
      </c>
      <c r="H69" s="51"/>
    </row>
    <row r="70" spans="2:8" ht="15.75" thickBot="1" x14ac:dyDescent="0.3">
      <c r="B70" s="130" t="s">
        <v>24</v>
      </c>
      <c r="C70" s="131"/>
      <c r="D70" s="132"/>
      <c r="E70" s="47">
        <f>SUM(E67:E69)</f>
        <v>0</v>
      </c>
      <c r="F70" s="47">
        <f>SUM(F67:F69)</f>
        <v>0</v>
      </c>
      <c r="G70" s="47">
        <v>0</v>
      </c>
      <c r="H70" s="52"/>
    </row>
    <row r="71" spans="2:8" ht="15.75" thickBot="1" x14ac:dyDescent="0.3"/>
    <row r="72" spans="2:8" ht="15.75" thickBot="1" x14ac:dyDescent="0.3">
      <c r="B72" s="130" t="s">
        <v>29</v>
      </c>
      <c r="C72" s="131"/>
      <c r="D72" s="132"/>
      <c r="E72" s="47">
        <f>SUM(E67:E69)</f>
        <v>0</v>
      </c>
      <c r="F72" s="47">
        <f>SUM(F67:F69)</f>
        <v>0</v>
      </c>
      <c r="G72" s="47">
        <f>(E72-F72)</f>
        <v>0</v>
      </c>
      <c r="H72" s="52"/>
    </row>
    <row r="74" spans="2:8" x14ac:dyDescent="0.25">
      <c r="B74" t="s">
        <v>26</v>
      </c>
    </row>
    <row r="75" spans="2:8" x14ac:dyDescent="0.25">
      <c r="B75" t="s">
        <v>27</v>
      </c>
    </row>
    <row r="77" spans="2:8" x14ac:dyDescent="0.25">
      <c r="B77" s="70"/>
    </row>
  </sheetData>
  <sheetProtection selectLockedCells="1"/>
  <protectedRanges>
    <protectedRange sqref="B63" name="Other Honorarium"/>
    <protectedRange sqref="B36" name="Other Rooms"/>
    <protectedRange sqref="B58" name="Other Direct Program Expenses"/>
    <protectedRange sqref="B25" name="Other Management Fees"/>
    <protectedRange sqref="B53" name="Other Travel"/>
  </protectedRanges>
  <mergeCells count="21">
    <mergeCell ref="B69:D69"/>
    <mergeCell ref="B70:D70"/>
    <mergeCell ref="B72:D72"/>
    <mergeCell ref="B27:H27"/>
    <mergeCell ref="B59:D59"/>
    <mergeCell ref="B60:H60"/>
    <mergeCell ref="B66:D66"/>
    <mergeCell ref="B67:D67"/>
    <mergeCell ref="B68:D68"/>
    <mergeCell ref="B26:D26"/>
    <mergeCell ref="B2:H2"/>
    <mergeCell ref="B3:H3"/>
    <mergeCell ref="C4:E4"/>
    <mergeCell ref="F4:G4"/>
    <mergeCell ref="B5:H5"/>
    <mergeCell ref="G6:H6"/>
    <mergeCell ref="G7:H7"/>
    <mergeCell ref="G8:H8"/>
    <mergeCell ref="G9:H9"/>
    <mergeCell ref="B10:H10"/>
    <mergeCell ref="B11:H11"/>
  </mergeCells>
  <pageMargins left="0.25" right="0.25" top="0.75" bottom="0.75" header="0.3" footer="0.3"/>
  <pageSetup orientation="landscape" verticalDpi="0" r:id="rId1"/>
  <headerFooter>
    <oddFooter>&amp;R&amp;K00-046MED-US-NN-1900156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GMA IME Reconciliation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Amicus CME Spreadsheet</dc:title>
  <dc:subject>OPGE</dc:subject>
  <dc:creator>John Raia</dc:creator>
  <cp:keywords>Budget, spreadsheet, CME</cp:keywords>
  <cp:lastModifiedBy>Sonja Boon</cp:lastModifiedBy>
  <dcterms:created xsi:type="dcterms:W3CDTF">2016-08-30T12:23:23Z</dcterms:created>
  <dcterms:modified xsi:type="dcterms:W3CDTF">2019-06-10T18:32:12Z</dcterms:modified>
</cp:coreProperties>
</file>